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Тази_работна_книга" defaultThemeVersion="124226"/>
  <bookViews>
    <workbookView xWindow="240" yWindow="168" windowWidth="14808" windowHeight="7956"/>
  </bookViews>
  <sheets>
    <sheet name="Приложение № 1 - Ценоразпис" sheetId="1" r:id="rId1"/>
  </sheets>
  <calcPr calcId="145621"/>
</workbook>
</file>

<file path=xl/calcChain.xml><?xml version="1.0" encoding="utf-8"?>
<calcChain xmlns="http://schemas.openxmlformats.org/spreadsheetml/2006/main">
  <c r="AT5" i="1" l="1"/>
  <c r="AT95" i="1"/>
  <c r="AT96" i="1"/>
  <c r="AT94" i="1"/>
  <c r="AT87" i="1"/>
  <c r="AT88" i="1"/>
  <c r="AT89" i="1"/>
  <c r="AT90" i="1"/>
  <c r="AT91" i="1"/>
  <c r="AT92" i="1"/>
  <c r="AT86" i="1"/>
  <c r="AT85" i="1"/>
  <c r="AT84" i="1"/>
  <c r="AT83" i="1"/>
  <c r="AT82" i="1"/>
  <c r="AT81" i="1"/>
  <c r="AT71" i="1"/>
  <c r="AT72" i="1"/>
  <c r="AT73" i="1"/>
  <c r="AT74" i="1"/>
  <c r="AT75" i="1"/>
  <c r="AT76" i="1"/>
  <c r="AT77" i="1"/>
  <c r="AT78" i="1"/>
  <c r="AT79" i="1"/>
  <c r="AT70" i="1"/>
  <c r="AT61" i="1"/>
  <c r="AT62" i="1"/>
  <c r="AT63" i="1"/>
  <c r="AT64" i="1"/>
  <c r="AT65" i="1"/>
  <c r="AT66" i="1"/>
  <c r="AT67" i="1"/>
  <c r="AT68" i="1"/>
  <c r="AT60" i="1"/>
  <c r="AT51" i="1"/>
  <c r="AT52" i="1"/>
  <c r="AT53" i="1"/>
  <c r="AT54" i="1"/>
  <c r="AT55" i="1"/>
  <c r="AT57" i="1"/>
  <c r="AT58" i="1"/>
  <c r="AT56" i="1"/>
  <c r="AT50" i="1"/>
  <c r="AT46" i="1"/>
  <c r="AT47" i="1"/>
  <c r="AT48" i="1"/>
  <c r="AT45" i="1"/>
  <c r="AT35" i="1"/>
  <c r="AT36" i="1"/>
  <c r="AT37" i="1"/>
  <c r="AT38" i="1"/>
  <c r="AT39" i="1"/>
  <c r="AT40" i="1"/>
  <c r="AT41" i="1"/>
  <c r="AT34" i="1"/>
  <c r="AT43" i="1"/>
  <c r="AT42" i="1"/>
  <c r="AT29" i="1"/>
  <c r="AT30" i="1"/>
  <c r="AT31" i="1"/>
  <c r="AT32" i="1"/>
  <c r="AT28" i="1"/>
  <c r="AT23" i="1"/>
  <c r="AT24" i="1"/>
  <c r="AT25" i="1"/>
  <c r="AT26" i="1"/>
  <c r="AT22" i="1"/>
  <c r="AT18" i="1"/>
  <c r="AT19" i="1"/>
  <c r="AT20" i="1"/>
  <c r="AT17" i="1"/>
  <c r="AT12" i="1"/>
  <c r="AT13" i="1"/>
  <c r="AT14" i="1"/>
  <c r="AT15" i="1"/>
  <c r="AT11" i="1"/>
  <c r="AT8" i="1"/>
  <c r="AT9" i="1"/>
  <c r="AT7" i="1"/>
  <c r="AT6" i="1"/>
  <c r="AT97" i="1" l="1"/>
</calcChain>
</file>

<file path=xl/sharedStrings.xml><?xml version="1.0" encoding="utf-8"?>
<sst xmlns="http://schemas.openxmlformats.org/spreadsheetml/2006/main" count="444" uniqueCount="240">
  <si>
    <t>Маслена система</t>
  </si>
  <si>
    <t>Горивна система</t>
  </si>
  <si>
    <t>Спирачна система</t>
  </si>
  <si>
    <t>Охладителна система</t>
  </si>
  <si>
    <t>Електрическа система</t>
  </si>
  <si>
    <t>Климатична система</t>
  </si>
  <si>
    <t>№ по ред</t>
  </si>
  <si>
    <t>Наименование на резервна част</t>
  </si>
  <si>
    <t>А.1</t>
  </si>
  <si>
    <t>А.2</t>
  </si>
  <si>
    <t>А.3</t>
  </si>
  <si>
    <t>А.4</t>
  </si>
  <si>
    <t>А.5</t>
  </si>
  <si>
    <t>Б.1</t>
  </si>
  <si>
    <t>Б.2</t>
  </si>
  <si>
    <t>Б.3</t>
  </si>
  <si>
    <t>Б.4</t>
  </si>
  <si>
    <t>единична цена  нова част в лв. без ДДС</t>
  </si>
  <si>
    <t>В.</t>
  </si>
  <si>
    <t>Г.</t>
  </si>
  <si>
    <t>Д.</t>
  </si>
  <si>
    <t>Е.</t>
  </si>
  <si>
    <t>Ж.</t>
  </si>
  <si>
    <t>З.</t>
  </si>
  <si>
    <t>И.</t>
  </si>
  <si>
    <t>Й.</t>
  </si>
  <si>
    <t>К.</t>
  </si>
  <si>
    <t>В.1</t>
  </si>
  <si>
    <t>В.2</t>
  </si>
  <si>
    <t>В.3</t>
  </si>
  <si>
    <t>В.4</t>
  </si>
  <si>
    <t>Г.1</t>
  </si>
  <si>
    <t>Г.2</t>
  </si>
  <si>
    <t>Г.3</t>
  </si>
  <si>
    <t>Г.4</t>
  </si>
  <si>
    <t>Д.1</t>
  </si>
  <si>
    <t>Д.2</t>
  </si>
  <si>
    <t>Д.3</t>
  </si>
  <si>
    <t>Д.4</t>
  </si>
  <si>
    <t>Д.5</t>
  </si>
  <si>
    <t>Е.1</t>
  </si>
  <si>
    <t>Е.2</t>
  </si>
  <si>
    <t>Е.3</t>
  </si>
  <si>
    <t>Е.4</t>
  </si>
  <si>
    <t>Е.5</t>
  </si>
  <si>
    <t>Е.6</t>
  </si>
  <si>
    <t>Е.7</t>
  </si>
  <si>
    <t>Е.8</t>
  </si>
  <si>
    <t>Е.9</t>
  </si>
  <si>
    <t>Е.10</t>
  </si>
  <si>
    <t>Ж.1</t>
  </si>
  <si>
    <t>Ж.2</t>
  </si>
  <si>
    <t>З.1</t>
  </si>
  <si>
    <t>З.2</t>
  </si>
  <si>
    <t>З.3</t>
  </si>
  <si>
    <t>З.4</t>
  </si>
  <si>
    <t>И.1</t>
  </si>
  <si>
    <t>И.2</t>
  </si>
  <si>
    <t>Й.1</t>
  </si>
  <si>
    <t>Й.2</t>
  </si>
  <si>
    <t>Й.3</t>
  </si>
  <si>
    <t>К.1</t>
  </si>
  <si>
    <t>К.2</t>
  </si>
  <si>
    <t>К.3</t>
  </si>
  <si>
    <t>К.4</t>
  </si>
  <si>
    <t>Средна цена на 1 бр. нова част</t>
  </si>
  <si>
    <t>Ауди "80", 1992 г., бензин, 2000 куб. см.</t>
  </si>
  <si>
    <t>Ауди "Q7", 2007 г., дизел, 2967 куб. см.</t>
  </si>
  <si>
    <t>Ауди "А6", 2001 г., дизел, 2496 куб. см.</t>
  </si>
  <si>
    <t>Ауди "А6", 2005 г., дизел, 2967 куб. см.</t>
  </si>
  <si>
    <t>Ауди "А8", 1995 г., бензин, 4200 куб. см.</t>
  </si>
  <si>
    <t>ВАЗ "21213", 2006 г., бензин, 1690  куб. см.</t>
  </si>
  <si>
    <t>Волво "S40", 1999 г., бензин, 1800  куб. см.</t>
  </si>
  <si>
    <t>Волво "S60", 2008 г., бензин, 2435  куб. см.</t>
  </si>
  <si>
    <t>Волво "S80", 1999 г., бензин, 2000  куб. см.</t>
  </si>
  <si>
    <t>Волво "S80", 2009 г., бензин, 2953  куб. см.</t>
  </si>
  <si>
    <t>Волво "ХС90", 2009 г., дизел, 2400  куб. см.</t>
  </si>
  <si>
    <t>Ивеко "Дейли 50С15", 2007 г., дизел, 2998 куб. см.</t>
  </si>
  <si>
    <t>Мерцедес "ML270", 2000 г., дизел, 2668 куб. см.</t>
  </si>
  <si>
    <t>Мерцедес "ML320", 2001 г., бензин, 3199 куб. см.</t>
  </si>
  <si>
    <t>Мицубиши "Паджеро", 1993 г., дизел, 2500 куб. см.</t>
  </si>
  <si>
    <t>Нисан "Кашкай", 2011 г., дизел, 1995 куб. см.</t>
  </si>
  <si>
    <t>Опел "Вектра", 1995 г., бензин, 1800 куб. см.</t>
  </si>
  <si>
    <t>Опел "Вектра", 1999 г., бензин, 1600 куб. см.</t>
  </si>
  <si>
    <t>Ремарке "Понгратц ЛАТ400ТК", 2004 г., двуосно</t>
  </si>
  <si>
    <t>Ровър "Маестро Ван 700", 1995 г., дизел, 1994 куб. см.</t>
  </si>
  <si>
    <t>Сеат "Алхамбра", 2003 г., дизел, 1896 куб. см.</t>
  </si>
  <si>
    <t>Субару "Форестер", 1999 г., бензин, 2457 куб. см.</t>
  </si>
  <si>
    <t>Субару "Форестер", 2006 г., бензин, 2457 куб. см.</t>
  </si>
  <si>
    <t>Тойота "Ланд Крузер", 2007 г., дизел, 2982 куб. см.</t>
  </si>
  <si>
    <t>УАЗ "469", 1989 г., бензин, 2445 куб. см.</t>
  </si>
  <si>
    <t>Фиат "Дукато", 2008 г., дизел, 2287 куб. см.</t>
  </si>
  <si>
    <t>Фолксваген "Бора", 2003 г., дизел, 1896 куб. см.</t>
  </si>
  <si>
    <t>Фолксваген "Пасат", 1997 г., бензин, 1800 куб. см.</t>
  </si>
  <si>
    <t>Фолксваген "Пасат", 2005 г., бензин, 1984 куб. см.</t>
  </si>
  <si>
    <t>Фолксваген "Пасат", 2012 г., бензин, 1798 куб. см.</t>
  </si>
  <si>
    <t>Фолксваген "Поло", 1999 г., бензин, 1390 куб. см.</t>
  </si>
  <si>
    <t>Фолксваген "Транспортер", 2003 г., дизел, 2500 куб. см.</t>
  </si>
  <si>
    <t>Фолксваген "Туарег", 2004 г., бензин, 4172 куб. см.</t>
  </si>
  <si>
    <t>Форд "Експлорер", 1994 г., бензин, 4000 куб. см.</t>
  </si>
  <si>
    <t>Форд "Ескорт", 1998 г., бензин, 1600 куб. см.</t>
  </si>
  <si>
    <t>Форд "Мондео", 2009 г., дизел, 1997 куб. см.</t>
  </si>
  <si>
    <t>Форд "Транзит", 2007 г., дизел, 2402 куб. см.</t>
  </si>
  <si>
    <t>Форд "Транзит", 2009 г., дизел, 2198 куб. см.</t>
  </si>
  <si>
    <t>Форд "Фокус", 2000 г., бензин, 1600 куб. см.</t>
  </si>
  <si>
    <t>Форд "Фокус", 2004 г., бензин, 1596 куб. см.</t>
  </si>
  <si>
    <t>Форд "Фокус", 2006 г., бензин, 1596 куб. см.</t>
  </si>
  <si>
    <t>Форд "Фокус", 2008 г., бензин, 1596 куб. см.</t>
  </si>
  <si>
    <t>Хюндай "TQ", 2009 г., дизел, 2497 куб. см.</t>
  </si>
  <si>
    <t>Маслен филтър</t>
  </si>
  <si>
    <t>Горивен филтър</t>
  </si>
  <si>
    <t>Горивна помпа/инжекционна помпа</t>
  </si>
  <si>
    <t>Въздушен филтър</t>
  </si>
  <si>
    <t>Спирачен маркуч</t>
  </si>
  <si>
    <t>Водна помпа</t>
  </si>
  <si>
    <t>Воден радиатор</t>
  </si>
  <si>
    <t>Термостат</t>
  </si>
  <si>
    <t>Крушка за стоп</t>
  </si>
  <si>
    <t>Крушка за мигач</t>
  </si>
  <si>
    <t>Крушка за халоген</t>
  </si>
  <si>
    <t>Преден амортисьор</t>
  </si>
  <si>
    <t>Заден амортисьор</t>
  </si>
  <si>
    <t>Тампон на стабилизираща щанга</t>
  </si>
  <si>
    <t>Носач к-т</t>
  </si>
  <si>
    <t>Тампон на амортисьор</t>
  </si>
  <si>
    <t>Ангренажен ремък</t>
  </si>
  <si>
    <t>Паразитна ролка ангренажен ремък</t>
  </si>
  <si>
    <t>Обтяжна ролка ангренажен ремък</t>
  </si>
  <si>
    <t>Притискателен диск</t>
  </si>
  <si>
    <t>Феродов диск</t>
  </si>
  <si>
    <t>Горна помпа за съединител</t>
  </si>
  <si>
    <t>Долна помпа за съединител</t>
  </si>
  <si>
    <t>Радиатор на климатик</t>
  </si>
  <si>
    <t>Поленов филтър</t>
  </si>
  <si>
    <t>Чистачки к-т</t>
  </si>
  <si>
    <t>Накладки за ръчна спирачка к-т</t>
  </si>
  <si>
    <t>Кормилна система</t>
  </si>
  <si>
    <t>Окачване и ходова част</t>
  </si>
  <si>
    <t>Прахоуловител на амортисьор</t>
  </si>
  <si>
    <t>Тампон на носач</t>
  </si>
  <si>
    <t>Биалетка</t>
  </si>
  <si>
    <t>Главина к-т</t>
  </si>
  <si>
    <t>Шарнир</t>
  </si>
  <si>
    <t>Кормилна щанга к-т</t>
  </si>
  <si>
    <t>Рейка</t>
  </si>
  <si>
    <t>Хидравлична течност - 1 л.</t>
  </si>
  <si>
    <t>Преден спирачен апарат/цилиндър к-т</t>
  </si>
  <si>
    <t>Заден спирачен апарат/цилиндър к-т</t>
  </si>
  <si>
    <t>Предни накладки/челюсти к-т</t>
  </si>
  <si>
    <t>Задни накладки/челюсти к-т</t>
  </si>
  <si>
    <t>Предни спирачни дискове/барабани к-т</t>
  </si>
  <si>
    <t>Задни спирачни дискове/барабани к-т</t>
  </si>
  <si>
    <t>Кормилен накрайник външен</t>
  </si>
  <si>
    <t>Кормилен накрайник вътрешен</t>
  </si>
  <si>
    <t>Б.5</t>
  </si>
  <si>
    <t>Маншон за каре</t>
  </si>
  <si>
    <t>Каре за полуоска</t>
  </si>
  <si>
    <t>Съединител к-т</t>
  </si>
  <si>
    <t>Аксиален лагер</t>
  </si>
  <si>
    <t>Инжекторна дюза</t>
  </si>
  <si>
    <t>Компресор</t>
  </si>
  <si>
    <t>Акумулатор</t>
  </si>
  <si>
    <t>Алтернатор</t>
  </si>
  <si>
    <t>Стартер</t>
  </si>
  <si>
    <t>Контактен ключ</t>
  </si>
  <si>
    <t>Крушка за фар</t>
  </si>
  <si>
    <t>Други</t>
  </si>
  <si>
    <t>Ауспух</t>
  </si>
  <si>
    <t>Гърне задно</t>
  </si>
  <si>
    <t>Гърне средно</t>
  </si>
  <si>
    <t>Гърне крайно</t>
  </si>
  <si>
    <t>Изпускателна тръба</t>
  </si>
  <si>
    <t>Изпускателна система</t>
  </si>
  <si>
    <t>Радиатор за парно</t>
  </si>
  <si>
    <t>Ремъци</t>
  </si>
  <si>
    <t>Обтегач ролка ангренажен ремък</t>
  </si>
  <si>
    <t>Трапецовиден ремък</t>
  </si>
  <si>
    <t>Паразитна ролка трапецовиден ремък</t>
  </si>
  <si>
    <t>Обтегач трапецовиден ремък</t>
  </si>
  <si>
    <t>Пистов ремък</t>
  </si>
  <si>
    <t>Обтяжна ролка пистов ремък</t>
  </si>
  <si>
    <t>Паразитна ролка пистов ремък</t>
  </si>
  <si>
    <t>Обтегач пистов ремък</t>
  </si>
  <si>
    <t>Г.5</t>
  </si>
  <si>
    <t>А.</t>
  </si>
  <si>
    <t>Б.</t>
  </si>
  <si>
    <t>Л.</t>
  </si>
  <si>
    <t>И.3</t>
  </si>
  <si>
    <t>И.4</t>
  </si>
  <si>
    <t>И.5</t>
  </si>
  <si>
    <t>И.6</t>
  </si>
  <si>
    <t>И.7</t>
  </si>
  <si>
    <t>И.8</t>
  </si>
  <si>
    <t>И.9</t>
  </si>
  <si>
    <t>Й.4</t>
  </si>
  <si>
    <t>Й.5</t>
  </si>
  <si>
    <t>Й.6</t>
  </si>
  <si>
    <t>Й.7</t>
  </si>
  <si>
    <t>К.5</t>
  </si>
  <si>
    <t>Л.1</t>
  </si>
  <si>
    <t>Л.2</t>
  </si>
  <si>
    <t>Л.3</t>
  </si>
  <si>
    <t>Предлагана цена</t>
  </si>
  <si>
    <t>Масло скорости - 1 л.</t>
  </si>
  <si>
    <t>Масло трансмисионно - 1 л.</t>
  </si>
  <si>
    <t>Масло хидравлично - 1 л.</t>
  </si>
  <si>
    <t>Спирачна течност – 1 л.</t>
  </si>
  <si>
    <t>Лятна течност за чистачки – 1 л.</t>
  </si>
  <si>
    <t>Масло двигателно - 1 л.</t>
  </si>
  <si>
    <t>Антифриз (концентрат минус 60 градуса) - 1 л.</t>
  </si>
  <si>
    <t>Зимна течност за чистачки (концентрат минус 60 градуса) - 1 л.</t>
  </si>
  <si>
    <t>Спирачна помпа к-т</t>
  </si>
  <si>
    <t>Ж.3</t>
  </si>
  <si>
    <t>Ж.4</t>
  </si>
  <si>
    <t>Фреон (с индикатор за пропускливост) - 1 кг.</t>
  </si>
  <si>
    <t>Крушка за габарит</t>
  </si>
  <si>
    <t>З.5</t>
  </si>
  <si>
    <t>З.6</t>
  </si>
  <si>
    <t>З.7</t>
  </si>
  <si>
    <t>З.8</t>
  </si>
  <si>
    <t>З.9</t>
  </si>
  <si>
    <t>Полуоска к-т</t>
  </si>
  <si>
    <t>К.6</t>
  </si>
  <si>
    <t>К.7</t>
  </si>
  <si>
    <t>К.8</t>
  </si>
  <si>
    <t>К.9</t>
  </si>
  <si>
    <t>К.10</t>
  </si>
  <si>
    <t>К.11</t>
  </si>
  <si>
    <t>Ангренажен ремък/верига к-т</t>
  </si>
  <si>
    <t>Съединител и задвижване</t>
  </si>
  <si>
    <t>Й.8</t>
  </si>
  <si>
    <t>Й.9</t>
  </si>
  <si>
    <t>Й.10</t>
  </si>
  <si>
    <t>К.12</t>
  </si>
  <si>
    <t>Х</t>
  </si>
  <si>
    <t>Ценова листа - приложение към ценово предложение</t>
  </si>
  <si>
    <t>* Клетките, отбелязани с Х не се попълват!</t>
  </si>
  <si>
    <t>Подпис и печат:</t>
  </si>
  <si>
    <t>..................</t>
  </si>
  <si>
    <t>(длъжност и име)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</si>
</sst>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T104"/>
  <sheetViews>
    <sheetView tabSelected="1" topLeftCell="A80" zoomScaleNormal="100" workbookViewId="0">
      <pane xSplit="2" topLeftCell="AL1" activePane="topRight" state="frozen"/>
      <selection pane="topRight" activeCell="A112" sqref="A112"/>
    </sheetView>
  </sheetViews>
  <sheetFormatPr defaultColWidth="9.109375" defaultRowHeight="13.2" x14ac:dyDescent="0.3"/>
  <cols>
    <col min="1" max="1" width="5.5546875" style="3" customWidth="1"/>
    <col min="2" max="2" width="41.109375" style="3" customWidth="1"/>
    <col min="3" max="45" width="13.6640625" style="3" customWidth="1"/>
    <col min="46" max="46" width="10.88671875" style="21" customWidth="1"/>
    <col min="47" max="16384" width="9.109375" style="3"/>
  </cols>
  <sheetData>
    <row r="1" spans="1:46" ht="66" x14ac:dyDescent="0.3">
      <c r="A1" s="4" t="s">
        <v>6</v>
      </c>
      <c r="B1" s="4" t="s">
        <v>7</v>
      </c>
      <c r="C1" s="4" t="s">
        <v>66</v>
      </c>
      <c r="D1" s="4" t="s">
        <v>67</v>
      </c>
      <c r="E1" s="4" t="s">
        <v>68</v>
      </c>
      <c r="F1" s="4" t="s">
        <v>69</v>
      </c>
      <c r="G1" s="4" t="s">
        <v>70</v>
      </c>
      <c r="H1" s="4" t="s">
        <v>71</v>
      </c>
      <c r="I1" s="4" t="s">
        <v>72</v>
      </c>
      <c r="J1" s="4" t="s">
        <v>73</v>
      </c>
      <c r="K1" s="4" t="s">
        <v>74</v>
      </c>
      <c r="L1" s="4" t="s">
        <v>75</v>
      </c>
      <c r="M1" s="4" t="s">
        <v>76</v>
      </c>
      <c r="N1" s="4" t="s">
        <v>77</v>
      </c>
      <c r="O1" s="4" t="s">
        <v>78</v>
      </c>
      <c r="P1" s="4" t="s">
        <v>79</v>
      </c>
      <c r="Q1" s="4" t="s">
        <v>80</v>
      </c>
      <c r="R1" s="4" t="s">
        <v>81</v>
      </c>
      <c r="S1" s="4" t="s">
        <v>82</v>
      </c>
      <c r="T1" s="4" t="s">
        <v>83</v>
      </c>
      <c r="U1" s="5" t="s">
        <v>84</v>
      </c>
      <c r="V1" s="4" t="s">
        <v>85</v>
      </c>
      <c r="W1" s="4" t="s">
        <v>86</v>
      </c>
      <c r="X1" s="4" t="s">
        <v>87</v>
      </c>
      <c r="Y1" s="4" t="s">
        <v>88</v>
      </c>
      <c r="Z1" s="4" t="s">
        <v>89</v>
      </c>
      <c r="AA1" s="4" t="s">
        <v>90</v>
      </c>
      <c r="AB1" s="4" t="s">
        <v>91</v>
      </c>
      <c r="AC1" s="4" t="s">
        <v>92</v>
      </c>
      <c r="AD1" s="4" t="s">
        <v>93</v>
      </c>
      <c r="AE1" s="4" t="s">
        <v>94</v>
      </c>
      <c r="AF1" s="4" t="s">
        <v>95</v>
      </c>
      <c r="AG1" s="4" t="s">
        <v>96</v>
      </c>
      <c r="AH1" s="4" t="s">
        <v>97</v>
      </c>
      <c r="AI1" s="4" t="s">
        <v>98</v>
      </c>
      <c r="AJ1" s="4" t="s">
        <v>99</v>
      </c>
      <c r="AK1" s="4" t="s">
        <v>100</v>
      </c>
      <c r="AL1" s="4" t="s">
        <v>101</v>
      </c>
      <c r="AM1" s="4" t="s">
        <v>102</v>
      </c>
      <c r="AN1" s="4" t="s">
        <v>103</v>
      </c>
      <c r="AO1" s="4" t="s">
        <v>104</v>
      </c>
      <c r="AP1" s="4" t="s">
        <v>105</v>
      </c>
      <c r="AQ1" s="4" t="s">
        <v>106</v>
      </c>
      <c r="AR1" s="4" t="s">
        <v>107</v>
      </c>
      <c r="AS1" s="4" t="s">
        <v>108</v>
      </c>
      <c r="AT1" s="6" t="s">
        <v>65</v>
      </c>
    </row>
    <row r="2" spans="1:46" ht="52.8" x14ac:dyDescent="0.3">
      <c r="A2" s="4"/>
      <c r="B2" s="4"/>
      <c r="C2" s="4" t="s">
        <v>17</v>
      </c>
      <c r="D2" s="4" t="s">
        <v>17</v>
      </c>
      <c r="E2" s="4" t="s">
        <v>17</v>
      </c>
      <c r="F2" s="4" t="s">
        <v>17</v>
      </c>
      <c r="G2" s="4" t="s">
        <v>17</v>
      </c>
      <c r="H2" s="4" t="s">
        <v>17</v>
      </c>
      <c r="I2" s="4" t="s">
        <v>17</v>
      </c>
      <c r="J2" s="4" t="s">
        <v>17</v>
      </c>
      <c r="K2" s="4" t="s">
        <v>17</v>
      </c>
      <c r="L2" s="4" t="s">
        <v>17</v>
      </c>
      <c r="M2" s="4" t="s">
        <v>17</v>
      </c>
      <c r="N2" s="4" t="s">
        <v>17</v>
      </c>
      <c r="O2" s="4" t="s">
        <v>17</v>
      </c>
      <c r="P2" s="4" t="s">
        <v>17</v>
      </c>
      <c r="Q2" s="4" t="s">
        <v>17</v>
      </c>
      <c r="R2" s="4" t="s">
        <v>17</v>
      </c>
      <c r="S2" s="4" t="s">
        <v>17</v>
      </c>
      <c r="T2" s="4" t="s">
        <v>17</v>
      </c>
      <c r="U2" s="4" t="s">
        <v>17</v>
      </c>
      <c r="V2" s="4" t="s">
        <v>17</v>
      </c>
      <c r="W2" s="4" t="s">
        <v>17</v>
      </c>
      <c r="X2" s="4" t="s">
        <v>17</v>
      </c>
      <c r="Y2" s="4" t="s">
        <v>17</v>
      </c>
      <c r="Z2" s="4" t="s">
        <v>17</v>
      </c>
      <c r="AA2" s="4" t="s">
        <v>17</v>
      </c>
      <c r="AB2" s="4" t="s">
        <v>17</v>
      </c>
      <c r="AC2" s="4" t="s">
        <v>17</v>
      </c>
      <c r="AD2" s="4" t="s">
        <v>17</v>
      </c>
      <c r="AE2" s="4" t="s">
        <v>17</v>
      </c>
      <c r="AF2" s="4" t="s">
        <v>17</v>
      </c>
      <c r="AG2" s="4" t="s">
        <v>17</v>
      </c>
      <c r="AH2" s="4" t="s">
        <v>17</v>
      </c>
      <c r="AI2" s="4" t="s">
        <v>17</v>
      </c>
      <c r="AJ2" s="4" t="s">
        <v>17</v>
      </c>
      <c r="AK2" s="4" t="s">
        <v>17</v>
      </c>
      <c r="AL2" s="4" t="s">
        <v>17</v>
      </c>
      <c r="AM2" s="4" t="s">
        <v>17</v>
      </c>
      <c r="AN2" s="4" t="s">
        <v>17</v>
      </c>
      <c r="AO2" s="4" t="s">
        <v>17</v>
      </c>
      <c r="AP2" s="4" t="s">
        <v>17</v>
      </c>
      <c r="AQ2" s="4" t="s">
        <v>17</v>
      </c>
      <c r="AR2" s="4" t="s">
        <v>17</v>
      </c>
      <c r="AS2" s="4" t="s">
        <v>17</v>
      </c>
      <c r="AT2" s="7"/>
    </row>
    <row r="3" spans="1:46" x14ac:dyDescent="0.3">
      <c r="A3" s="10">
        <v>1</v>
      </c>
      <c r="B3" s="4">
        <v>2</v>
      </c>
      <c r="C3" s="10">
        <v>3</v>
      </c>
      <c r="D3" s="4">
        <v>4</v>
      </c>
      <c r="E3" s="10">
        <v>5</v>
      </c>
      <c r="F3" s="4">
        <v>6</v>
      </c>
      <c r="G3" s="10">
        <v>7</v>
      </c>
      <c r="H3" s="4">
        <v>8</v>
      </c>
      <c r="I3" s="10">
        <v>9</v>
      </c>
      <c r="J3" s="4">
        <v>10</v>
      </c>
      <c r="K3" s="10">
        <v>11</v>
      </c>
      <c r="L3" s="4">
        <v>12</v>
      </c>
      <c r="M3" s="10">
        <v>13</v>
      </c>
      <c r="N3" s="4">
        <v>14</v>
      </c>
      <c r="O3" s="10">
        <v>15</v>
      </c>
      <c r="P3" s="4">
        <v>16</v>
      </c>
      <c r="Q3" s="10">
        <v>17</v>
      </c>
      <c r="R3" s="4">
        <v>18</v>
      </c>
      <c r="S3" s="10">
        <v>19</v>
      </c>
      <c r="T3" s="4">
        <v>20</v>
      </c>
      <c r="U3" s="10">
        <v>21</v>
      </c>
      <c r="V3" s="4">
        <v>22</v>
      </c>
      <c r="W3" s="10">
        <v>23</v>
      </c>
      <c r="X3" s="4">
        <v>24</v>
      </c>
      <c r="Y3" s="10">
        <v>25</v>
      </c>
      <c r="Z3" s="4">
        <v>26</v>
      </c>
      <c r="AA3" s="10">
        <v>27</v>
      </c>
      <c r="AB3" s="4">
        <v>28</v>
      </c>
      <c r="AC3" s="10">
        <v>29</v>
      </c>
      <c r="AD3" s="4">
        <v>30</v>
      </c>
      <c r="AE3" s="10">
        <v>31</v>
      </c>
      <c r="AF3" s="4">
        <v>32</v>
      </c>
      <c r="AG3" s="10">
        <v>33</v>
      </c>
      <c r="AH3" s="4">
        <v>34</v>
      </c>
      <c r="AI3" s="10">
        <v>35</v>
      </c>
      <c r="AJ3" s="4">
        <v>36</v>
      </c>
      <c r="AK3" s="10">
        <v>37</v>
      </c>
      <c r="AL3" s="4">
        <v>38</v>
      </c>
      <c r="AM3" s="10">
        <v>39</v>
      </c>
      <c r="AN3" s="4">
        <v>40</v>
      </c>
      <c r="AO3" s="10">
        <v>41</v>
      </c>
      <c r="AP3" s="4">
        <v>42</v>
      </c>
      <c r="AQ3" s="10">
        <v>43</v>
      </c>
      <c r="AR3" s="4">
        <v>44</v>
      </c>
      <c r="AS3" s="10">
        <v>45</v>
      </c>
      <c r="AT3" s="4">
        <v>46</v>
      </c>
    </row>
    <row r="4" spans="1:46" s="14" customFormat="1" x14ac:dyDescent="0.3">
      <c r="A4" s="8" t="s">
        <v>184</v>
      </c>
      <c r="B4" s="12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"/>
    </row>
    <row r="5" spans="1:46" x14ac:dyDescent="0.3">
      <c r="A5" s="2" t="s">
        <v>8</v>
      </c>
      <c r="B5" s="11" t="s">
        <v>109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 t="s">
        <v>234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8">
        <f>SUM(C5:AS5)/42</f>
        <v>0</v>
      </c>
    </row>
    <row r="6" spans="1:46" x14ac:dyDescent="0.3">
      <c r="A6" s="2" t="s">
        <v>9</v>
      </c>
      <c r="B6" s="11" t="s">
        <v>208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234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8">
        <f>SUM(C6:AS6)/42</f>
        <v>0</v>
      </c>
    </row>
    <row r="7" spans="1:46" x14ac:dyDescent="0.3">
      <c r="A7" s="2" t="s">
        <v>10</v>
      </c>
      <c r="B7" s="11" t="s">
        <v>203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234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8">
        <f>SUM(C7:AS7)/42</f>
        <v>0</v>
      </c>
    </row>
    <row r="8" spans="1:46" x14ac:dyDescent="0.3">
      <c r="A8" s="2" t="s">
        <v>11</v>
      </c>
      <c r="B8" s="11" t="s">
        <v>204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 t="s">
        <v>234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24">
        <f t="shared" ref="AT8:AT9" si="0">SUM(C8:AS8)/42</f>
        <v>0</v>
      </c>
    </row>
    <row r="9" spans="1:46" x14ac:dyDescent="0.3">
      <c r="A9" s="2" t="s">
        <v>12</v>
      </c>
      <c r="B9" s="11" t="s">
        <v>205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234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24">
        <f t="shared" si="0"/>
        <v>0</v>
      </c>
    </row>
    <row r="10" spans="1:46" s="16" customFormat="1" x14ac:dyDescent="0.3">
      <c r="A10" s="1" t="s">
        <v>185</v>
      </c>
      <c r="B10" s="12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9"/>
    </row>
    <row r="11" spans="1:46" x14ac:dyDescent="0.3">
      <c r="A11" s="2" t="s">
        <v>13</v>
      </c>
      <c r="B11" s="11" t="s">
        <v>114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234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8">
        <f>SUM(C11:AS11)/42</f>
        <v>0</v>
      </c>
    </row>
    <row r="12" spans="1:46" x14ac:dyDescent="0.3">
      <c r="A12" s="2" t="s">
        <v>14</v>
      </c>
      <c r="B12" s="11" t="s">
        <v>115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234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24">
        <f t="shared" ref="AT12:AT15" si="1">SUM(C12:AS12)/42</f>
        <v>0</v>
      </c>
    </row>
    <row r="13" spans="1:46" x14ac:dyDescent="0.3">
      <c r="A13" s="2" t="s">
        <v>15</v>
      </c>
      <c r="B13" s="11" t="s">
        <v>116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 t="s">
        <v>234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4">
        <f t="shared" si="1"/>
        <v>0</v>
      </c>
    </row>
    <row r="14" spans="1:46" x14ac:dyDescent="0.3">
      <c r="A14" s="2" t="s">
        <v>16</v>
      </c>
      <c r="B14" s="11" t="s">
        <v>173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234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24">
        <f t="shared" si="1"/>
        <v>0</v>
      </c>
    </row>
    <row r="15" spans="1:46" x14ac:dyDescent="0.3">
      <c r="A15" s="2" t="s">
        <v>154</v>
      </c>
      <c r="B15" s="11" t="s">
        <v>209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234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24">
        <f t="shared" si="1"/>
        <v>0</v>
      </c>
    </row>
    <row r="16" spans="1:46" s="17" customFormat="1" x14ac:dyDescent="0.3">
      <c r="A16" s="1" t="s">
        <v>18</v>
      </c>
      <c r="B16" s="12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9"/>
    </row>
    <row r="17" spans="1:46" x14ac:dyDescent="0.3">
      <c r="A17" s="2" t="s">
        <v>27</v>
      </c>
      <c r="B17" s="11" t="s">
        <v>110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 t="s">
        <v>234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8">
        <f>SUM(C17:AS17)/42</f>
        <v>0</v>
      </c>
    </row>
    <row r="18" spans="1:46" x14ac:dyDescent="0.3">
      <c r="A18" s="2" t="s">
        <v>28</v>
      </c>
      <c r="B18" s="11" t="s">
        <v>111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 t="s">
        <v>234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24">
        <f t="shared" ref="AT18:AT20" si="2">SUM(C18:AS18)/42</f>
        <v>0</v>
      </c>
    </row>
    <row r="19" spans="1:46" x14ac:dyDescent="0.3">
      <c r="A19" s="2" t="s">
        <v>29</v>
      </c>
      <c r="B19" s="11" t="s">
        <v>159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 t="s">
        <v>234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24">
        <f t="shared" si="2"/>
        <v>0</v>
      </c>
    </row>
    <row r="20" spans="1:46" x14ac:dyDescent="0.3">
      <c r="A20" s="2" t="s">
        <v>30</v>
      </c>
      <c r="B20" s="11" t="s">
        <v>112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 t="s">
        <v>234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24">
        <f t="shared" si="2"/>
        <v>0</v>
      </c>
    </row>
    <row r="21" spans="1:46" s="17" customFormat="1" x14ac:dyDescent="0.3">
      <c r="A21" s="1" t="s">
        <v>19</v>
      </c>
      <c r="B21" s="12" t="s">
        <v>172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9"/>
    </row>
    <row r="22" spans="1:46" x14ac:dyDescent="0.3">
      <c r="A22" s="2" t="s">
        <v>31</v>
      </c>
      <c r="B22" s="11" t="s">
        <v>167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 t="s">
        <v>234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8">
        <f>SUM(C22:AS22)/42</f>
        <v>0</v>
      </c>
    </row>
    <row r="23" spans="1:46" x14ac:dyDescent="0.3">
      <c r="A23" s="2" t="s">
        <v>32</v>
      </c>
      <c r="B23" s="11" t="s">
        <v>168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 t="s">
        <v>234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24">
        <f t="shared" ref="AT23:AT26" si="3">SUM(C23:AS23)/42</f>
        <v>0</v>
      </c>
    </row>
    <row r="24" spans="1:46" x14ac:dyDescent="0.3">
      <c r="A24" s="2" t="s">
        <v>33</v>
      </c>
      <c r="B24" s="11" t="s">
        <v>169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234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24">
        <f t="shared" si="3"/>
        <v>0</v>
      </c>
    </row>
    <row r="25" spans="1:46" x14ac:dyDescent="0.3">
      <c r="A25" s="2" t="s">
        <v>34</v>
      </c>
      <c r="B25" s="11" t="s">
        <v>170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 t="s">
        <v>234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24">
        <f t="shared" si="3"/>
        <v>0</v>
      </c>
    </row>
    <row r="26" spans="1:46" x14ac:dyDescent="0.3">
      <c r="A26" s="2" t="s">
        <v>183</v>
      </c>
      <c r="B26" s="11" t="s">
        <v>171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 t="s">
        <v>234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24">
        <f t="shared" si="3"/>
        <v>0</v>
      </c>
    </row>
    <row r="27" spans="1:46" s="17" customFormat="1" x14ac:dyDescent="0.3">
      <c r="A27" s="1" t="s">
        <v>20</v>
      </c>
      <c r="B27" s="12" t="s">
        <v>136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9"/>
    </row>
    <row r="28" spans="1:46" x14ac:dyDescent="0.3">
      <c r="A28" s="2" t="s">
        <v>35</v>
      </c>
      <c r="B28" s="11" t="s">
        <v>143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 t="s">
        <v>234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8">
        <f>SUM(C28:AS28)/42</f>
        <v>0</v>
      </c>
    </row>
    <row r="29" spans="1:46" x14ac:dyDescent="0.3">
      <c r="A29" s="2" t="s">
        <v>36</v>
      </c>
      <c r="B29" s="11" t="s">
        <v>152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 t="s">
        <v>234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24">
        <f t="shared" ref="AT29:AT32" si="4">SUM(C29:AS29)/42</f>
        <v>0</v>
      </c>
    </row>
    <row r="30" spans="1:46" x14ac:dyDescent="0.3">
      <c r="A30" s="2" t="s">
        <v>37</v>
      </c>
      <c r="B30" s="11" t="s">
        <v>153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 t="s">
        <v>234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24">
        <f t="shared" si="4"/>
        <v>0</v>
      </c>
    </row>
    <row r="31" spans="1:46" x14ac:dyDescent="0.3">
      <c r="A31" s="2" t="s">
        <v>38</v>
      </c>
      <c r="B31" s="11" t="s">
        <v>144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 t="s">
        <v>234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24">
        <f t="shared" si="4"/>
        <v>0</v>
      </c>
    </row>
    <row r="32" spans="1:46" x14ac:dyDescent="0.3">
      <c r="A32" s="2" t="s">
        <v>39</v>
      </c>
      <c r="B32" s="11" t="s">
        <v>145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 t="s">
        <v>234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24">
        <f t="shared" si="4"/>
        <v>0</v>
      </c>
    </row>
    <row r="33" spans="1:46" s="14" customFormat="1" x14ac:dyDescent="0.3">
      <c r="A33" s="1" t="s">
        <v>21</v>
      </c>
      <c r="B33" s="1" t="s">
        <v>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9"/>
    </row>
    <row r="34" spans="1:46" x14ac:dyDescent="0.3">
      <c r="A34" s="2" t="s">
        <v>40</v>
      </c>
      <c r="B34" s="11" t="s">
        <v>211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 t="s">
        <v>234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8">
        <f>SUM(C34:AS34)/42</f>
        <v>0</v>
      </c>
    </row>
    <row r="35" spans="1:46" x14ac:dyDescent="0.3">
      <c r="A35" s="2" t="s">
        <v>41</v>
      </c>
      <c r="B35" s="11" t="s">
        <v>146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 t="s">
        <v>234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24">
        <f t="shared" ref="AT35:AT41" si="5">SUM(C35:AS35)/42</f>
        <v>0</v>
      </c>
    </row>
    <row r="36" spans="1:46" x14ac:dyDescent="0.3">
      <c r="A36" s="2" t="s">
        <v>42</v>
      </c>
      <c r="B36" s="11" t="s">
        <v>147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 t="s">
        <v>234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24">
        <f t="shared" si="5"/>
        <v>0</v>
      </c>
    </row>
    <row r="37" spans="1:46" x14ac:dyDescent="0.3">
      <c r="A37" s="2" t="s">
        <v>43</v>
      </c>
      <c r="B37" s="11" t="s">
        <v>150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 t="s">
        <v>234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24">
        <f t="shared" si="5"/>
        <v>0</v>
      </c>
    </row>
    <row r="38" spans="1:46" x14ac:dyDescent="0.3">
      <c r="A38" s="2" t="s">
        <v>44</v>
      </c>
      <c r="B38" s="11" t="s">
        <v>151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 t="s">
        <v>234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24">
        <f t="shared" si="5"/>
        <v>0</v>
      </c>
    </row>
    <row r="39" spans="1:46" x14ac:dyDescent="0.3">
      <c r="A39" s="2" t="s">
        <v>45</v>
      </c>
      <c r="B39" s="11" t="s">
        <v>148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 t="s">
        <v>234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24">
        <f t="shared" si="5"/>
        <v>0</v>
      </c>
    </row>
    <row r="40" spans="1:46" x14ac:dyDescent="0.3">
      <c r="A40" s="2" t="s">
        <v>46</v>
      </c>
      <c r="B40" s="11" t="s">
        <v>149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 t="s">
        <v>234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24">
        <f t="shared" si="5"/>
        <v>0</v>
      </c>
    </row>
    <row r="41" spans="1:46" x14ac:dyDescent="0.3">
      <c r="A41" s="2" t="s">
        <v>47</v>
      </c>
      <c r="B41" s="11" t="s">
        <v>113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 t="s">
        <v>234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24">
        <f t="shared" si="5"/>
        <v>0</v>
      </c>
    </row>
    <row r="42" spans="1:46" x14ac:dyDescent="0.3">
      <c r="A42" s="2" t="s">
        <v>48</v>
      </c>
      <c r="B42" s="11" t="s">
        <v>135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8">
        <f>SUM(C42:AS42)/43</f>
        <v>0</v>
      </c>
    </row>
    <row r="43" spans="1:46" x14ac:dyDescent="0.3">
      <c r="A43" s="2" t="s">
        <v>49</v>
      </c>
      <c r="B43" s="11" t="s">
        <v>206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 t="s">
        <v>234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8">
        <f>SUM(C43:AS43)/42</f>
        <v>0</v>
      </c>
    </row>
    <row r="44" spans="1:46" s="16" customFormat="1" x14ac:dyDescent="0.3">
      <c r="A44" s="1" t="s">
        <v>22</v>
      </c>
      <c r="B44" s="12" t="s">
        <v>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9"/>
    </row>
    <row r="45" spans="1:46" x14ac:dyDescent="0.3">
      <c r="A45" s="2" t="s">
        <v>50</v>
      </c>
      <c r="B45" s="11" t="s">
        <v>160</v>
      </c>
      <c r="C45" s="9"/>
      <c r="D45" s="9"/>
      <c r="E45" s="9"/>
      <c r="F45" s="9"/>
      <c r="G45" s="9"/>
      <c r="H45" s="9" t="s">
        <v>234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 t="s">
        <v>234</v>
      </c>
      <c r="V45" s="9" t="s">
        <v>234</v>
      </c>
      <c r="W45" s="9"/>
      <c r="X45" s="9"/>
      <c r="Y45" s="9"/>
      <c r="Z45" s="9"/>
      <c r="AA45" s="9" t="s">
        <v>234</v>
      </c>
      <c r="AB45" s="9"/>
      <c r="AC45" s="9"/>
      <c r="AD45" s="9"/>
      <c r="AE45" s="9"/>
      <c r="AF45" s="9"/>
      <c r="AG45" s="9"/>
      <c r="AH45" s="9"/>
      <c r="AI45" s="9"/>
      <c r="AJ45" s="9"/>
      <c r="AK45" s="9" t="s">
        <v>234</v>
      </c>
      <c r="AL45" s="9"/>
      <c r="AM45" s="9"/>
      <c r="AN45" s="9"/>
      <c r="AO45" s="9"/>
      <c r="AP45" s="9"/>
      <c r="AQ45" s="9"/>
      <c r="AR45" s="9"/>
      <c r="AS45" s="9"/>
      <c r="AT45" s="18">
        <f>SUM(C45:AS45)/38</f>
        <v>0</v>
      </c>
    </row>
    <row r="46" spans="1:46" x14ac:dyDescent="0.3">
      <c r="A46" s="2" t="s">
        <v>51</v>
      </c>
      <c r="B46" s="11" t="s">
        <v>132</v>
      </c>
      <c r="C46" s="9"/>
      <c r="D46" s="9"/>
      <c r="E46" s="9"/>
      <c r="F46" s="9"/>
      <c r="G46" s="9"/>
      <c r="H46" s="9" t="s">
        <v>234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 t="s">
        <v>234</v>
      </c>
      <c r="V46" s="9" t="s">
        <v>234</v>
      </c>
      <c r="W46" s="9"/>
      <c r="X46" s="9"/>
      <c r="Y46" s="9"/>
      <c r="Z46" s="9"/>
      <c r="AA46" s="9" t="s">
        <v>234</v>
      </c>
      <c r="AB46" s="9"/>
      <c r="AC46" s="9"/>
      <c r="AD46" s="9"/>
      <c r="AE46" s="9"/>
      <c r="AF46" s="9"/>
      <c r="AG46" s="9"/>
      <c r="AH46" s="9"/>
      <c r="AI46" s="9"/>
      <c r="AJ46" s="9"/>
      <c r="AK46" s="9" t="s">
        <v>234</v>
      </c>
      <c r="AL46" s="9"/>
      <c r="AM46" s="9"/>
      <c r="AN46" s="9"/>
      <c r="AO46" s="9"/>
      <c r="AP46" s="9"/>
      <c r="AQ46" s="9"/>
      <c r="AR46" s="9"/>
      <c r="AS46" s="9"/>
      <c r="AT46" s="24">
        <f t="shared" ref="AT46:AT48" si="6">SUM(C46:AS46)/38</f>
        <v>0</v>
      </c>
    </row>
    <row r="47" spans="1:46" x14ac:dyDescent="0.3">
      <c r="A47" s="2" t="s">
        <v>212</v>
      </c>
      <c r="B47" s="11" t="s">
        <v>133</v>
      </c>
      <c r="C47" s="9"/>
      <c r="D47" s="9"/>
      <c r="E47" s="9"/>
      <c r="F47" s="9"/>
      <c r="G47" s="9"/>
      <c r="H47" s="9" t="s">
        <v>234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 t="s">
        <v>234</v>
      </c>
      <c r="V47" s="9" t="s">
        <v>234</v>
      </c>
      <c r="W47" s="9"/>
      <c r="X47" s="9"/>
      <c r="Y47" s="9"/>
      <c r="Z47" s="9"/>
      <c r="AA47" s="9" t="s">
        <v>234</v>
      </c>
      <c r="AB47" s="9"/>
      <c r="AC47" s="9"/>
      <c r="AD47" s="9"/>
      <c r="AE47" s="9"/>
      <c r="AF47" s="9"/>
      <c r="AG47" s="9"/>
      <c r="AH47" s="9"/>
      <c r="AI47" s="9"/>
      <c r="AJ47" s="9"/>
      <c r="AK47" s="9" t="s">
        <v>234</v>
      </c>
      <c r="AL47" s="9"/>
      <c r="AM47" s="9"/>
      <c r="AN47" s="9"/>
      <c r="AO47" s="9"/>
      <c r="AP47" s="9"/>
      <c r="AQ47" s="9"/>
      <c r="AR47" s="9"/>
      <c r="AS47" s="9"/>
      <c r="AT47" s="24">
        <f t="shared" si="6"/>
        <v>0</v>
      </c>
    </row>
    <row r="48" spans="1:46" x14ac:dyDescent="0.3">
      <c r="A48" s="2" t="s">
        <v>213</v>
      </c>
      <c r="B48" s="11" t="s">
        <v>214</v>
      </c>
      <c r="C48" s="9"/>
      <c r="D48" s="9"/>
      <c r="E48" s="9"/>
      <c r="F48" s="9"/>
      <c r="G48" s="9"/>
      <c r="H48" s="9" t="s">
        <v>234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 t="s">
        <v>234</v>
      </c>
      <c r="V48" s="9" t="s">
        <v>234</v>
      </c>
      <c r="W48" s="9"/>
      <c r="X48" s="9"/>
      <c r="Y48" s="9"/>
      <c r="Z48" s="9"/>
      <c r="AA48" s="9" t="s">
        <v>234</v>
      </c>
      <c r="AB48" s="9"/>
      <c r="AC48" s="9"/>
      <c r="AD48" s="9"/>
      <c r="AE48" s="9"/>
      <c r="AF48" s="9"/>
      <c r="AG48" s="9"/>
      <c r="AH48" s="9"/>
      <c r="AI48" s="9"/>
      <c r="AJ48" s="9"/>
      <c r="AK48" s="9" t="s">
        <v>234</v>
      </c>
      <c r="AL48" s="9"/>
      <c r="AM48" s="9"/>
      <c r="AN48" s="9"/>
      <c r="AO48" s="9"/>
      <c r="AP48" s="9"/>
      <c r="AQ48" s="9"/>
      <c r="AR48" s="9"/>
      <c r="AS48" s="9"/>
      <c r="AT48" s="24">
        <f t="shared" si="6"/>
        <v>0</v>
      </c>
    </row>
    <row r="49" spans="1:46" s="16" customFormat="1" x14ac:dyDescent="0.3">
      <c r="A49" s="1" t="s">
        <v>23</v>
      </c>
      <c r="B49" s="12" t="s">
        <v>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x14ac:dyDescent="0.3">
      <c r="A50" s="2" t="s">
        <v>52</v>
      </c>
      <c r="B50" s="11" t="s">
        <v>161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 t="s">
        <v>234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8">
        <f>SUM(C50:AS50)/42</f>
        <v>0</v>
      </c>
    </row>
    <row r="51" spans="1:46" x14ac:dyDescent="0.3">
      <c r="A51" s="2" t="s">
        <v>53</v>
      </c>
      <c r="B51" s="11" t="s">
        <v>162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 t="s">
        <v>234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24">
        <f t="shared" ref="AT51:AT55" si="7">SUM(C51:AS51)/42</f>
        <v>0</v>
      </c>
    </row>
    <row r="52" spans="1:46" x14ac:dyDescent="0.3">
      <c r="A52" s="2" t="s">
        <v>54</v>
      </c>
      <c r="B52" s="11" t="s">
        <v>163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 t="s">
        <v>234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24">
        <f t="shared" si="7"/>
        <v>0</v>
      </c>
    </row>
    <row r="53" spans="1:46" x14ac:dyDescent="0.3">
      <c r="A53" s="2" t="s">
        <v>55</v>
      </c>
      <c r="B53" s="11" t="s">
        <v>164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 t="s">
        <v>234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24">
        <f t="shared" si="7"/>
        <v>0</v>
      </c>
    </row>
    <row r="54" spans="1:46" x14ac:dyDescent="0.3">
      <c r="A54" s="2" t="s">
        <v>216</v>
      </c>
      <c r="B54" s="11" t="s">
        <v>165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 t="s">
        <v>234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24">
        <f t="shared" si="7"/>
        <v>0</v>
      </c>
    </row>
    <row r="55" spans="1:46" x14ac:dyDescent="0.3">
      <c r="A55" s="2" t="s">
        <v>217</v>
      </c>
      <c r="B55" s="11" t="s">
        <v>119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 t="s">
        <v>234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24">
        <f t="shared" si="7"/>
        <v>0</v>
      </c>
    </row>
    <row r="56" spans="1:46" x14ac:dyDescent="0.3">
      <c r="A56" s="2" t="s">
        <v>218</v>
      </c>
      <c r="B56" s="11" t="s">
        <v>117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8">
        <f>SUM(C56:AS56)/43</f>
        <v>0</v>
      </c>
    </row>
    <row r="57" spans="1:46" x14ac:dyDescent="0.3">
      <c r="A57" s="2" t="s">
        <v>219</v>
      </c>
      <c r="B57" s="11" t="s">
        <v>118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24">
        <f t="shared" ref="AT57:AT58" si="8">SUM(C57:AS57)/43</f>
        <v>0</v>
      </c>
    </row>
    <row r="58" spans="1:46" x14ac:dyDescent="0.3">
      <c r="A58" s="2" t="s">
        <v>220</v>
      </c>
      <c r="B58" s="11" t="s">
        <v>215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24">
        <f t="shared" si="8"/>
        <v>0</v>
      </c>
    </row>
    <row r="59" spans="1:46" s="16" customFormat="1" x14ac:dyDescent="0.3">
      <c r="A59" s="1" t="s">
        <v>24</v>
      </c>
      <c r="B59" s="12" t="s">
        <v>229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9"/>
    </row>
    <row r="60" spans="1:46" x14ac:dyDescent="0.3">
      <c r="A60" s="2" t="s">
        <v>56</v>
      </c>
      <c r="B60" s="11" t="s">
        <v>157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 t="s">
        <v>234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8">
        <f>SUM(C60:AS60)/42</f>
        <v>0</v>
      </c>
    </row>
    <row r="61" spans="1:46" x14ac:dyDescent="0.3">
      <c r="A61" s="2" t="s">
        <v>57</v>
      </c>
      <c r="B61" s="11" t="s">
        <v>128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 t="s">
        <v>234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24">
        <f t="shared" ref="AT61:AT68" si="9">SUM(C61:AS61)/42</f>
        <v>0</v>
      </c>
    </row>
    <row r="62" spans="1:46" x14ac:dyDescent="0.3">
      <c r="A62" s="2" t="s">
        <v>187</v>
      </c>
      <c r="B62" s="11" t="s">
        <v>129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 t="s">
        <v>234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24">
        <f t="shared" si="9"/>
        <v>0</v>
      </c>
    </row>
    <row r="63" spans="1:46" x14ac:dyDescent="0.3">
      <c r="A63" s="2" t="s">
        <v>188</v>
      </c>
      <c r="B63" s="11" t="s">
        <v>158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 t="s">
        <v>234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24">
        <f t="shared" si="9"/>
        <v>0</v>
      </c>
    </row>
    <row r="64" spans="1:46" x14ac:dyDescent="0.3">
      <c r="A64" s="2" t="s">
        <v>189</v>
      </c>
      <c r="B64" s="11" t="s">
        <v>130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 t="s">
        <v>234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24">
        <f t="shared" si="9"/>
        <v>0</v>
      </c>
    </row>
    <row r="65" spans="1:46" x14ac:dyDescent="0.3">
      <c r="A65" s="2" t="s">
        <v>190</v>
      </c>
      <c r="B65" s="11" t="s">
        <v>131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 t="s">
        <v>234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24">
        <f t="shared" si="9"/>
        <v>0</v>
      </c>
    </row>
    <row r="66" spans="1:46" x14ac:dyDescent="0.3">
      <c r="A66" s="2" t="s">
        <v>191</v>
      </c>
      <c r="B66" s="11" t="s">
        <v>221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 t="s">
        <v>234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24">
        <f t="shared" si="9"/>
        <v>0</v>
      </c>
    </row>
    <row r="67" spans="1:46" x14ac:dyDescent="0.3">
      <c r="A67" s="2" t="s">
        <v>192</v>
      </c>
      <c r="B67" s="11" t="s">
        <v>156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 t="s">
        <v>234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24">
        <f t="shared" si="9"/>
        <v>0</v>
      </c>
    </row>
    <row r="68" spans="1:46" x14ac:dyDescent="0.3">
      <c r="A68" s="2" t="s">
        <v>193</v>
      </c>
      <c r="B68" s="11" t="s">
        <v>155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 t="s">
        <v>234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24">
        <f t="shared" si="9"/>
        <v>0</v>
      </c>
    </row>
    <row r="69" spans="1:46" s="16" customFormat="1" x14ac:dyDescent="0.3">
      <c r="A69" s="1" t="s">
        <v>25</v>
      </c>
      <c r="B69" s="12" t="s">
        <v>137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9"/>
    </row>
    <row r="70" spans="1:46" x14ac:dyDescent="0.3">
      <c r="A70" s="2" t="s">
        <v>58</v>
      </c>
      <c r="B70" s="11" t="s">
        <v>120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 t="s">
        <v>234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8">
        <f>SUM(C70:AS70)/42</f>
        <v>0</v>
      </c>
    </row>
    <row r="71" spans="1:46" x14ac:dyDescent="0.3">
      <c r="A71" s="2" t="s">
        <v>59</v>
      </c>
      <c r="B71" s="11" t="s">
        <v>121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 t="s">
        <v>234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24">
        <f t="shared" ref="AT71:AT79" si="10">SUM(C71:AS71)/42</f>
        <v>0</v>
      </c>
    </row>
    <row r="72" spans="1:46" x14ac:dyDescent="0.3">
      <c r="A72" s="2" t="s">
        <v>60</v>
      </c>
      <c r="B72" s="11" t="s">
        <v>124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 t="s">
        <v>234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24">
        <f t="shared" si="10"/>
        <v>0</v>
      </c>
    </row>
    <row r="73" spans="1:46" x14ac:dyDescent="0.3">
      <c r="A73" s="2" t="s">
        <v>194</v>
      </c>
      <c r="B73" s="11" t="s">
        <v>138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 t="s">
        <v>234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24">
        <f t="shared" si="10"/>
        <v>0</v>
      </c>
    </row>
    <row r="74" spans="1:46" x14ac:dyDescent="0.3">
      <c r="A74" s="2" t="s">
        <v>195</v>
      </c>
      <c r="B74" s="11" t="s">
        <v>123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 t="s">
        <v>234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24">
        <f t="shared" si="10"/>
        <v>0</v>
      </c>
    </row>
    <row r="75" spans="1:46" x14ac:dyDescent="0.3">
      <c r="A75" s="2" t="s">
        <v>196</v>
      </c>
      <c r="B75" s="11" t="s">
        <v>139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 t="s">
        <v>234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24">
        <f t="shared" si="10"/>
        <v>0</v>
      </c>
    </row>
    <row r="76" spans="1:46" x14ac:dyDescent="0.3">
      <c r="A76" s="2" t="s">
        <v>197</v>
      </c>
      <c r="B76" s="11" t="s">
        <v>140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 t="s">
        <v>234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24">
        <f t="shared" si="10"/>
        <v>0</v>
      </c>
    </row>
    <row r="77" spans="1:46" x14ac:dyDescent="0.3">
      <c r="A77" s="2" t="s">
        <v>230</v>
      </c>
      <c r="B77" s="11" t="s">
        <v>122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 t="s">
        <v>234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24">
        <f t="shared" si="10"/>
        <v>0</v>
      </c>
    </row>
    <row r="78" spans="1:46" x14ac:dyDescent="0.3">
      <c r="A78" s="2" t="s">
        <v>231</v>
      </c>
      <c r="B78" s="11" t="s">
        <v>141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 t="s">
        <v>234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24">
        <f t="shared" si="10"/>
        <v>0</v>
      </c>
    </row>
    <row r="79" spans="1:46" x14ac:dyDescent="0.3">
      <c r="A79" s="2" t="s">
        <v>232</v>
      </c>
      <c r="B79" s="11" t="s">
        <v>142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 t="s">
        <v>234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24">
        <f t="shared" si="10"/>
        <v>0</v>
      </c>
    </row>
    <row r="80" spans="1:46" s="16" customFormat="1" x14ac:dyDescent="0.3">
      <c r="A80" s="1" t="s">
        <v>26</v>
      </c>
      <c r="B80" s="12" t="s">
        <v>174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9"/>
    </row>
    <row r="81" spans="1:46" x14ac:dyDescent="0.3">
      <c r="A81" s="2" t="s">
        <v>61</v>
      </c>
      <c r="B81" s="11" t="s">
        <v>228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 t="s">
        <v>234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8">
        <f>SUM(C81:AS81)/42</f>
        <v>0</v>
      </c>
    </row>
    <row r="82" spans="1:46" x14ac:dyDescent="0.3">
      <c r="A82" s="2" t="s">
        <v>62</v>
      </c>
      <c r="B82" s="11" t="s">
        <v>125</v>
      </c>
      <c r="C82" s="9"/>
      <c r="D82" s="9" t="s">
        <v>234</v>
      </c>
      <c r="E82" s="9"/>
      <c r="F82" s="9" t="s">
        <v>234</v>
      </c>
      <c r="G82" s="9"/>
      <c r="H82" s="9" t="s">
        <v>234</v>
      </c>
      <c r="I82" s="9"/>
      <c r="J82" s="9" t="s">
        <v>234</v>
      </c>
      <c r="K82" s="9"/>
      <c r="L82" s="9" t="s">
        <v>234</v>
      </c>
      <c r="M82" s="9"/>
      <c r="N82" s="9"/>
      <c r="O82" s="9" t="s">
        <v>234</v>
      </c>
      <c r="P82" s="9" t="s">
        <v>234</v>
      </c>
      <c r="Q82" s="9"/>
      <c r="R82" s="9" t="s">
        <v>234</v>
      </c>
      <c r="S82" s="9"/>
      <c r="T82" s="9"/>
      <c r="U82" s="9" t="s">
        <v>234</v>
      </c>
      <c r="V82" s="9"/>
      <c r="W82" s="9"/>
      <c r="X82" s="9"/>
      <c r="Y82" s="9"/>
      <c r="Z82" s="9"/>
      <c r="AA82" s="9" t="s">
        <v>234</v>
      </c>
      <c r="AB82" s="9"/>
      <c r="AC82" s="9"/>
      <c r="AD82" s="9"/>
      <c r="AE82" s="9"/>
      <c r="AF82" s="9" t="s">
        <v>234</v>
      </c>
      <c r="AG82" s="9"/>
      <c r="AH82" s="9"/>
      <c r="AI82" s="9"/>
      <c r="AJ82" s="9" t="s">
        <v>234</v>
      </c>
      <c r="AK82" s="9"/>
      <c r="AL82" s="9"/>
      <c r="AM82" s="9" t="s">
        <v>234</v>
      </c>
      <c r="AN82" s="9" t="s">
        <v>234</v>
      </c>
      <c r="AO82" s="9"/>
      <c r="AP82" s="9"/>
      <c r="AQ82" s="9"/>
      <c r="AR82" s="9"/>
      <c r="AS82" s="9" t="s">
        <v>234</v>
      </c>
      <c r="AT82" s="18">
        <f>SUM(C82:AS82)/28</f>
        <v>0</v>
      </c>
    </row>
    <row r="83" spans="1:46" x14ac:dyDescent="0.3">
      <c r="A83" s="2" t="s">
        <v>63</v>
      </c>
      <c r="B83" s="11" t="s">
        <v>126</v>
      </c>
      <c r="C83" s="9"/>
      <c r="D83" s="9" t="s">
        <v>234</v>
      </c>
      <c r="E83" s="9"/>
      <c r="F83" s="9" t="s">
        <v>234</v>
      </c>
      <c r="G83" s="9"/>
      <c r="H83" s="9" t="s">
        <v>234</v>
      </c>
      <c r="I83" s="9"/>
      <c r="J83" s="9" t="s">
        <v>234</v>
      </c>
      <c r="K83" s="9"/>
      <c r="L83" s="9" t="s">
        <v>234</v>
      </c>
      <c r="M83" s="9"/>
      <c r="N83" s="9"/>
      <c r="O83" s="9" t="s">
        <v>234</v>
      </c>
      <c r="P83" s="9" t="s">
        <v>234</v>
      </c>
      <c r="Q83" s="9"/>
      <c r="R83" s="9" t="s">
        <v>234</v>
      </c>
      <c r="S83" s="9"/>
      <c r="T83" s="9"/>
      <c r="U83" s="9" t="s">
        <v>234</v>
      </c>
      <c r="V83" s="9"/>
      <c r="W83" s="9"/>
      <c r="X83" s="9"/>
      <c r="Y83" s="9"/>
      <c r="Z83" s="9"/>
      <c r="AA83" s="9" t="s">
        <v>234</v>
      </c>
      <c r="AB83" s="9"/>
      <c r="AC83" s="9"/>
      <c r="AD83" s="9"/>
      <c r="AE83" s="9"/>
      <c r="AF83" s="9" t="s">
        <v>234</v>
      </c>
      <c r="AG83" s="9"/>
      <c r="AH83" s="9"/>
      <c r="AI83" s="9"/>
      <c r="AJ83" s="9" t="s">
        <v>234</v>
      </c>
      <c r="AK83" s="9"/>
      <c r="AL83" s="9"/>
      <c r="AM83" s="9" t="s">
        <v>234</v>
      </c>
      <c r="AN83" s="9" t="s">
        <v>234</v>
      </c>
      <c r="AO83" s="9"/>
      <c r="AP83" s="9"/>
      <c r="AQ83" s="9"/>
      <c r="AR83" s="9"/>
      <c r="AS83" s="9" t="s">
        <v>234</v>
      </c>
      <c r="AT83" s="24">
        <f>SUM(C83:AS83)/28</f>
        <v>0</v>
      </c>
    </row>
    <row r="84" spans="1:46" x14ac:dyDescent="0.3">
      <c r="A84" s="2" t="s">
        <v>64</v>
      </c>
      <c r="B84" s="11" t="s">
        <v>127</v>
      </c>
      <c r="C84" s="9"/>
      <c r="D84" s="9" t="s">
        <v>234</v>
      </c>
      <c r="E84" s="9"/>
      <c r="F84" s="9" t="s">
        <v>234</v>
      </c>
      <c r="G84" s="9"/>
      <c r="H84" s="9" t="s">
        <v>234</v>
      </c>
      <c r="I84" s="9"/>
      <c r="J84" s="9" t="s">
        <v>234</v>
      </c>
      <c r="K84" s="9"/>
      <c r="L84" s="9" t="s">
        <v>234</v>
      </c>
      <c r="M84" s="9"/>
      <c r="N84" s="9"/>
      <c r="O84" s="9" t="s">
        <v>234</v>
      </c>
      <c r="P84" s="9" t="s">
        <v>234</v>
      </c>
      <c r="Q84" s="9"/>
      <c r="R84" s="9" t="s">
        <v>234</v>
      </c>
      <c r="S84" s="9"/>
      <c r="T84" s="9"/>
      <c r="U84" s="9" t="s">
        <v>234</v>
      </c>
      <c r="V84" s="9"/>
      <c r="W84" s="9"/>
      <c r="X84" s="9"/>
      <c r="Y84" s="9"/>
      <c r="Z84" s="9"/>
      <c r="AA84" s="9" t="s">
        <v>234</v>
      </c>
      <c r="AB84" s="9"/>
      <c r="AC84" s="9"/>
      <c r="AD84" s="9"/>
      <c r="AE84" s="9"/>
      <c r="AF84" s="9" t="s">
        <v>234</v>
      </c>
      <c r="AG84" s="9"/>
      <c r="AH84" s="9"/>
      <c r="AI84" s="9"/>
      <c r="AJ84" s="9" t="s">
        <v>234</v>
      </c>
      <c r="AK84" s="9"/>
      <c r="AL84" s="9"/>
      <c r="AM84" s="9" t="s">
        <v>234</v>
      </c>
      <c r="AN84" s="9" t="s">
        <v>234</v>
      </c>
      <c r="AO84" s="9"/>
      <c r="AP84" s="9"/>
      <c r="AQ84" s="9"/>
      <c r="AR84" s="9"/>
      <c r="AS84" s="9" t="s">
        <v>234</v>
      </c>
      <c r="AT84" s="24">
        <f>SUM(C84:AS84)/28</f>
        <v>0</v>
      </c>
    </row>
    <row r="85" spans="1:46" x14ac:dyDescent="0.3">
      <c r="A85" s="2" t="s">
        <v>198</v>
      </c>
      <c r="B85" s="11" t="s">
        <v>175</v>
      </c>
      <c r="C85" s="9"/>
      <c r="D85" s="9" t="s">
        <v>234</v>
      </c>
      <c r="E85" s="9"/>
      <c r="F85" s="9" t="s">
        <v>234</v>
      </c>
      <c r="G85" s="9"/>
      <c r="H85" s="9" t="s">
        <v>234</v>
      </c>
      <c r="I85" s="9"/>
      <c r="J85" s="9" t="s">
        <v>234</v>
      </c>
      <c r="K85" s="9"/>
      <c r="L85" s="9" t="s">
        <v>234</v>
      </c>
      <c r="M85" s="9"/>
      <c r="N85" s="9"/>
      <c r="O85" s="9" t="s">
        <v>234</v>
      </c>
      <c r="P85" s="9" t="s">
        <v>234</v>
      </c>
      <c r="Q85" s="9"/>
      <c r="R85" s="9" t="s">
        <v>234</v>
      </c>
      <c r="S85" s="9"/>
      <c r="T85" s="9"/>
      <c r="U85" s="9" t="s">
        <v>234</v>
      </c>
      <c r="V85" s="9"/>
      <c r="W85" s="9"/>
      <c r="X85" s="9"/>
      <c r="Y85" s="9"/>
      <c r="Z85" s="9"/>
      <c r="AA85" s="9" t="s">
        <v>234</v>
      </c>
      <c r="AB85" s="9"/>
      <c r="AC85" s="9"/>
      <c r="AD85" s="9"/>
      <c r="AE85" s="9"/>
      <c r="AF85" s="9" t="s">
        <v>234</v>
      </c>
      <c r="AG85" s="9"/>
      <c r="AH85" s="9"/>
      <c r="AI85" s="9"/>
      <c r="AJ85" s="9" t="s">
        <v>234</v>
      </c>
      <c r="AK85" s="9"/>
      <c r="AL85" s="9"/>
      <c r="AM85" s="9" t="s">
        <v>234</v>
      </c>
      <c r="AN85" s="9" t="s">
        <v>234</v>
      </c>
      <c r="AO85" s="9"/>
      <c r="AP85" s="9"/>
      <c r="AQ85" s="9"/>
      <c r="AR85" s="9"/>
      <c r="AS85" s="9" t="s">
        <v>234</v>
      </c>
      <c r="AT85" s="24">
        <f>SUM(C85:AS85)/28</f>
        <v>0</v>
      </c>
    </row>
    <row r="86" spans="1:46" x14ac:dyDescent="0.3">
      <c r="A86" s="2" t="s">
        <v>222</v>
      </c>
      <c r="B86" s="11" t="s">
        <v>176</v>
      </c>
      <c r="C86" s="9"/>
      <c r="D86" s="9"/>
      <c r="E86" s="9"/>
      <c r="F86" s="9"/>
      <c r="G86" s="9"/>
      <c r="H86" s="9"/>
      <c r="I86" s="9"/>
      <c r="J86" s="9" t="s">
        <v>234</v>
      </c>
      <c r="K86" s="9"/>
      <c r="L86" s="9" t="s">
        <v>234</v>
      </c>
      <c r="M86" s="9"/>
      <c r="N86" s="9"/>
      <c r="O86" s="9"/>
      <c r="P86" s="9"/>
      <c r="Q86" s="9"/>
      <c r="R86" s="9"/>
      <c r="S86" s="9"/>
      <c r="T86" s="9"/>
      <c r="U86" s="9" t="s">
        <v>234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8">
        <f>SUM(C86:AS86)/40</f>
        <v>0</v>
      </c>
    </row>
    <row r="87" spans="1:46" x14ac:dyDescent="0.3">
      <c r="A87" s="2" t="s">
        <v>223</v>
      </c>
      <c r="B87" s="11" t="s">
        <v>177</v>
      </c>
      <c r="C87" s="9"/>
      <c r="D87" s="9"/>
      <c r="E87" s="9"/>
      <c r="F87" s="9"/>
      <c r="G87" s="9"/>
      <c r="H87" s="9"/>
      <c r="I87" s="9"/>
      <c r="J87" s="9" t="s">
        <v>234</v>
      </c>
      <c r="K87" s="9"/>
      <c r="L87" s="9" t="s">
        <v>234</v>
      </c>
      <c r="M87" s="9"/>
      <c r="N87" s="9"/>
      <c r="O87" s="9"/>
      <c r="P87" s="9"/>
      <c r="Q87" s="9"/>
      <c r="R87" s="9"/>
      <c r="S87" s="9"/>
      <c r="T87" s="9"/>
      <c r="U87" s="9" t="s">
        <v>234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24">
        <f t="shared" ref="AT87:AT92" si="11">SUM(C87:AS87)/40</f>
        <v>0</v>
      </c>
    </row>
    <row r="88" spans="1:46" x14ac:dyDescent="0.3">
      <c r="A88" s="2" t="s">
        <v>224</v>
      </c>
      <c r="B88" s="11" t="s">
        <v>178</v>
      </c>
      <c r="C88" s="9"/>
      <c r="D88" s="9"/>
      <c r="E88" s="9"/>
      <c r="F88" s="9"/>
      <c r="G88" s="9"/>
      <c r="H88" s="9"/>
      <c r="I88" s="9"/>
      <c r="J88" s="9" t="s">
        <v>234</v>
      </c>
      <c r="K88" s="9"/>
      <c r="L88" s="9" t="s">
        <v>234</v>
      </c>
      <c r="M88" s="9"/>
      <c r="N88" s="9"/>
      <c r="O88" s="9"/>
      <c r="P88" s="9"/>
      <c r="Q88" s="9"/>
      <c r="R88" s="9"/>
      <c r="S88" s="9"/>
      <c r="T88" s="9"/>
      <c r="U88" s="9" t="s">
        <v>234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24">
        <f t="shared" si="11"/>
        <v>0</v>
      </c>
    </row>
    <row r="89" spans="1:46" x14ac:dyDescent="0.3">
      <c r="A89" s="2" t="s">
        <v>225</v>
      </c>
      <c r="B89" s="11" t="s">
        <v>179</v>
      </c>
      <c r="C89" s="9"/>
      <c r="D89" s="9"/>
      <c r="E89" s="9"/>
      <c r="F89" s="9"/>
      <c r="G89" s="9"/>
      <c r="H89" s="9" t="s">
        <v>234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 t="s">
        <v>234</v>
      </c>
      <c r="V89" s="9"/>
      <c r="W89" s="9"/>
      <c r="X89" s="9"/>
      <c r="Y89" s="9"/>
      <c r="Z89" s="9"/>
      <c r="AA89" s="9" t="s">
        <v>234</v>
      </c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24">
        <f t="shared" si="11"/>
        <v>0</v>
      </c>
    </row>
    <row r="90" spans="1:46" x14ac:dyDescent="0.3">
      <c r="A90" s="2" t="s">
        <v>226</v>
      </c>
      <c r="B90" s="11" t="s">
        <v>180</v>
      </c>
      <c r="C90" s="9"/>
      <c r="D90" s="9"/>
      <c r="E90" s="9"/>
      <c r="F90" s="9"/>
      <c r="G90" s="9"/>
      <c r="H90" s="9" t="s">
        <v>234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 t="s">
        <v>234</v>
      </c>
      <c r="V90" s="9"/>
      <c r="W90" s="9"/>
      <c r="X90" s="9"/>
      <c r="Y90" s="9"/>
      <c r="Z90" s="9"/>
      <c r="AA90" s="9" t="s">
        <v>234</v>
      </c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24">
        <f t="shared" si="11"/>
        <v>0</v>
      </c>
    </row>
    <row r="91" spans="1:46" x14ac:dyDescent="0.3">
      <c r="A91" s="2" t="s">
        <v>227</v>
      </c>
      <c r="B91" s="11" t="s">
        <v>181</v>
      </c>
      <c r="C91" s="9"/>
      <c r="D91" s="9"/>
      <c r="E91" s="9"/>
      <c r="F91" s="9"/>
      <c r="G91" s="9"/>
      <c r="H91" s="9" t="s">
        <v>234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 t="s">
        <v>234</v>
      </c>
      <c r="V91" s="9"/>
      <c r="W91" s="9"/>
      <c r="X91" s="9"/>
      <c r="Y91" s="9"/>
      <c r="Z91" s="9"/>
      <c r="AA91" s="9" t="s">
        <v>234</v>
      </c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24">
        <f t="shared" si="11"/>
        <v>0</v>
      </c>
    </row>
    <row r="92" spans="1:46" x14ac:dyDescent="0.3">
      <c r="A92" s="2" t="s">
        <v>233</v>
      </c>
      <c r="B92" s="11" t="s">
        <v>182</v>
      </c>
      <c r="C92" s="9"/>
      <c r="D92" s="9"/>
      <c r="E92" s="9"/>
      <c r="F92" s="9"/>
      <c r="G92" s="9"/>
      <c r="H92" s="9" t="s">
        <v>234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 t="s">
        <v>234</v>
      </c>
      <c r="V92" s="9"/>
      <c r="W92" s="9"/>
      <c r="X92" s="9"/>
      <c r="Y92" s="9"/>
      <c r="Z92" s="9"/>
      <c r="AA92" s="9" t="s">
        <v>234</v>
      </c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24">
        <f t="shared" si="11"/>
        <v>0</v>
      </c>
    </row>
    <row r="93" spans="1:46" s="16" customFormat="1" x14ac:dyDescent="0.3">
      <c r="A93" s="1" t="s">
        <v>186</v>
      </c>
      <c r="B93" s="12" t="s">
        <v>166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9"/>
    </row>
    <row r="94" spans="1:46" x14ac:dyDescent="0.3">
      <c r="A94" s="2" t="s">
        <v>199</v>
      </c>
      <c r="B94" s="11" t="s">
        <v>134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 t="s">
        <v>234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8">
        <f>SUM(C94:AS94)/42</f>
        <v>0</v>
      </c>
    </row>
    <row r="95" spans="1:46" x14ac:dyDescent="0.3">
      <c r="A95" s="2" t="s">
        <v>200</v>
      </c>
      <c r="B95" s="11" t="s">
        <v>207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 t="s">
        <v>234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24">
        <f t="shared" ref="AT95:AT96" si="12">SUM(C95:AS95)/42</f>
        <v>0</v>
      </c>
    </row>
    <row r="96" spans="1:46" ht="26.4" x14ac:dyDescent="0.3">
      <c r="A96" s="2" t="s">
        <v>201</v>
      </c>
      <c r="B96" s="11" t="s">
        <v>210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 t="s">
        <v>234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24">
        <f t="shared" si="12"/>
        <v>0</v>
      </c>
    </row>
    <row r="97" spans="2:46" x14ac:dyDescent="0.3">
      <c r="AR97" s="27" t="s">
        <v>202</v>
      </c>
      <c r="AS97" s="27"/>
      <c r="AT97" s="20">
        <f>SUM(AT5:AT96)/81</f>
        <v>0</v>
      </c>
    </row>
    <row r="98" spans="2:46" x14ac:dyDescent="0.3">
      <c r="B98" s="28" t="s">
        <v>235</v>
      </c>
      <c r="C98" s="28"/>
      <c r="D98" s="28"/>
      <c r="E98" s="28"/>
    </row>
    <row r="100" spans="2:46" ht="14.4" x14ac:dyDescent="0.3">
      <c r="B100" s="26" t="s">
        <v>236</v>
      </c>
      <c r="C100" s="22"/>
      <c r="D100" s="22"/>
      <c r="E100" s="22"/>
    </row>
    <row r="102" spans="2:46" ht="14.4" x14ac:dyDescent="0.3">
      <c r="B102" s="25" t="s">
        <v>237</v>
      </c>
      <c r="C102" s="22"/>
      <c r="D102" s="22"/>
      <c r="E102" s="22"/>
    </row>
    <row r="103" spans="2:46" ht="14.4" x14ac:dyDescent="0.3">
      <c r="B103" s="23" t="s">
        <v>238</v>
      </c>
      <c r="C103" s="22"/>
      <c r="D103" s="22"/>
      <c r="E103" s="22"/>
    </row>
    <row r="104" spans="2:46" ht="14.4" x14ac:dyDescent="0.3">
      <c r="B104" s="23" t="s">
        <v>239</v>
      </c>
      <c r="C104" s="22"/>
      <c r="D104" s="22"/>
      <c r="E104" s="22"/>
    </row>
  </sheetData>
  <sheetProtection password="ECCA" sheet="1" objects="1" scenarios="1"/>
  <mergeCells count="2">
    <mergeCell ref="AR97:AS97"/>
    <mergeCell ref="B98:E98"/>
  </mergeCells>
  <pageMargins left="0.70866141732283461" right="0.70866141732283461" top="0.74803149606299213" bottom="0.74803149606299213" header="0.31496062992125984" footer="0.31496062992125984"/>
  <pageSetup paperSize="9" scale="3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1 - Ценоразпис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2017-01-03T12:13:25Z</dcterms:modified>
</cp:coreProperties>
</file>